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5600" windowHeight="111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60" i="1"/>
  <c r="F42"/>
  <c r="F43"/>
  <c r="F72"/>
  <c r="F37"/>
  <c r="F50" l="1"/>
  <c r="F40"/>
  <c r="F41"/>
  <c r="F39"/>
  <c r="F22"/>
  <c r="F51"/>
  <c r="F15"/>
  <c r="F17"/>
  <c r="F18"/>
  <c r="F19"/>
  <c r="F14"/>
  <c r="F46" l="1"/>
  <c r="F25"/>
  <c r="F54"/>
  <c r="F73" l="1"/>
</calcChain>
</file>

<file path=xl/sharedStrings.xml><?xml version="1.0" encoding="utf-8"?>
<sst xmlns="http://schemas.openxmlformats.org/spreadsheetml/2006/main" count="152" uniqueCount="87">
  <si>
    <t>Затверджено</t>
  </si>
  <si>
    <t>Голова Ради СО "Трудовик"</t>
  </si>
  <si>
    <t>ПЕРЕЛІК МАТЕРІАЛІВ ТА ОБЛАДНАННЯ ДЛЯ ПРОВЕДЕННЯ ПЛАНОВОГО РЕМОНТУ ТА</t>
  </si>
  <si>
    <t>№ п/к</t>
  </si>
  <si>
    <t>Перелік найменувань</t>
  </si>
  <si>
    <t>к-сть</t>
  </si>
  <si>
    <t>Примітка</t>
  </si>
  <si>
    <t>Трансформатори 9 шт</t>
  </si>
  <si>
    <t>шт</t>
  </si>
  <si>
    <t>Автоматичні вимикачі 250А</t>
  </si>
  <si>
    <t>Замки навісні</t>
  </si>
  <si>
    <t>Наконечники мідні, ДТ 50</t>
  </si>
  <si>
    <t>Наконечники мідні, ДТ 70</t>
  </si>
  <si>
    <t>Разом:</t>
  </si>
  <si>
    <t xml:space="preserve">Вуличне освітлення </t>
  </si>
  <si>
    <t>Кабель ВВГ 2х2,5мм</t>
  </si>
  <si>
    <t>м</t>
  </si>
  <si>
    <t>Релє часу електромеханічне</t>
  </si>
  <si>
    <t>пар</t>
  </si>
  <si>
    <t>Діелектричні рукавиці</t>
  </si>
  <si>
    <t>Водонапірні башти 3шт</t>
  </si>
  <si>
    <t>Витратні матеріали</t>
  </si>
  <si>
    <t>Заміна насосів глибинних (послуги крана)</t>
  </si>
  <si>
    <t>посл</t>
  </si>
  <si>
    <t>Проведення аналізу води</t>
  </si>
  <si>
    <t>Ремонт глибинного насосу (мех.частина)</t>
  </si>
  <si>
    <t>ВСЬОГО:</t>
  </si>
  <si>
    <t>Підготували:</t>
  </si>
  <si>
    <t>Головний бухгалтер</t>
  </si>
  <si>
    <t>Н.І.Музиченко</t>
  </si>
  <si>
    <t>Автоматичні вимикачі 160А</t>
  </si>
  <si>
    <t>Ревізія та наладка ТП</t>
  </si>
  <si>
    <t>Запобіжник високовольтний ПК(т), П(т)</t>
  </si>
  <si>
    <t>Ізострічка, 25м</t>
  </si>
  <si>
    <t>Ізострічка х/б, 30м</t>
  </si>
  <si>
    <t>Автоматичні вимикачі 3ф, 40А</t>
  </si>
  <si>
    <t>Інструменти, прилади та інвентар</t>
  </si>
  <si>
    <t xml:space="preserve">Інструменти, прилади, інвентар </t>
  </si>
  <si>
    <t>Розрядник РВО-10У1</t>
  </si>
  <si>
    <t>Ізолятор на 0,4 кВт</t>
  </si>
  <si>
    <t>Електромережа 10кВт</t>
  </si>
  <si>
    <t>Електромережа 0,4 кВт</t>
  </si>
  <si>
    <t>ТО лінії</t>
  </si>
  <si>
    <t>Провід СІП 4*50</t>
  </si>
  <si>
    <t>Провід СІП 4*70</t>
  </si>
  <si>
    <t>Опора</t>
  </si>
  <si>
    <t>Головний енергетик</t>
  </si>
  <si>
    <t>П.Г.Лихогод</t>
  </si>
  <si>
    <t>Заглушки, крани, угли, хомути та ін. для водопровідної мережі</t>
  </si>
  <si>
    <t>Засувка ДУ 100 РУ 10</t>
  </si>
  <si>
    <t>Засувка з лічильником WI 100 DN100</t>
  </si>
  <si>
    <t>од.виміру</t>
  </si>
  <si>
    <t>посл.</t>
  </si>
  <si>
    <t>Провід А75</t>
  </si>
  <si>
    <t>пог.м</t>
  </si>
  <si>
    <t>пог.м.</t>
  </si>
  <si>
    <t>ДОДАТОК 2</t>
  </si>
  <si>
    <t>одиниця виміру</t>
  </si>
  <si>
    <t>Ціна за одиницю</t>
  </si>
  <si>
    <t>По переліку,          к-сть</t>
  </si>
  <si>
    <t>СО "Трудовик"</t>
  </si>
  <si>
    <t>Адміністрація</t>
  </si>
  <si>
    <t>ЦІНИ деяких МАТЕРІАЛІВ ТА ОБЛАДНАННЯ на 2023 рік</t>
  </si>
  <si>
    <t>Н.М.Киричук.</t>
  </si>
  <si>
    <t>АПВ 7тПу - 10</t>
  </si>
  <si>
    <t xml:space="preserve">ПВ3 - 50 </t>
  </si>
  <si>
    <t>Ізолятор ШФ - 20</t>
  </si>
  <si>
    <t>Прохідний шзолятор</t>
  </si>
  <si>
    <t>Драбина 3-х секційна КРАУЗ (9,4м)</t>
  </si>
  <si>
    <t>Купівля ТП</t>
  </si>
  <si>
    <t>прибл. сума 2024 р</t>
  </si>
  <si>
    <t xml:space="preserve">ОБСЛУГОВУВАННЯ ОБ"ЄКТІВ ГОСПОДАРСЬКОЇ ДІЯЛЬНОСТІ СО "ТРУДОВИК" НА 2024 р  </t>
  </si>
  <si>
    <t>до проекту кошторису на 2024 рік</t>
  </si>
  <si>
    <t>Запобіжники ПК - 10</t>
  </si>
  <si>
    <t>Траверси</t>
  </si>
  <si>
    <t>Опорні ізолятори</t>
  </si>
  <si>
    <t>Блискавкорозрядник РВО - 10</t>
  </si>
  <si>
    <t>Розєднувач РЛНДз - 10/630</t>
  </si>
  <si>
    <t>Обмежувач напруги 10 кВ</t>
  </si>
  <si>
    <t>Термоусадки</t>
  </si>
  <si>
    <t>Стрічка бандажна</t>
  </si>
  <si>
    <t>Кронштейн для світильника КБЛ- См-30д40</t>
  </si>
  <si>
    <t>Консольний світильник 30w2700LM85-265V</t>
  </si>
  <si>
    <t>Мегометр</t>
  </si>
  <si>
    <t>Протокол №16/12-2023 від 16.12.2023р.</t>
  </si>
  <si>
    <t xml:space="preserve">Сума, грн.           </t>
  </si>
  <si>
    <t>Рішенням Ради СО "Трудовик"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</si>
</sst>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sz val="12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2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2" fontId="6" fillId="0" borderId="4" xfId="0" applyNumberFormat="1" applyFont="1" applyBorder="1" applyAlignment="1">
      <alignment horizontal="right"/>
    </xf>
    <xf numFmtId="0" fontId="4" fillId="0" borderId="4" xfId="0" applyFont="1" applyBorder="1"/>
    <xf numFmtId="2" fontId="6" fillId="0" borderId="4" xfId="0" applyNumberFormat="1" applyFont="1" applyBorder="1"/>
    <xf numFmtId="0" fontId="6" fillId="0" borderId="4" xfId="0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/>
    <xf numFmtId="0" fontId="6" fillId="2" borderId="3" xfId="0" applyFont="1" applyFill="1" applyBorder="1"/>
    <xf numFmtId="2" fontId="5" fillId="2" borderId="3" xfId="0" applyNumberFormat="1" applyFont="1" applyFill="1" applyBorder="1"/>
    <xf numFmtId="0" fontId="6" fillId="0" borderId="0" xfId="0" applyFont="1"/>
    <xf numFmtId="0" fontId="4" fillId="0" borderId="0" xfId="0" applyFont="1"/>
    <xf numFmtId="0" fontId="1" fillId="0" borderId="5" xfId="0" applyFont="1" applyBorder="1"/>
    <xf numFmtId="0" fontId="6" fillId="2" borderId="1" xfId="0" applyFont="1" applyFill="1" applyBorder="1"/>
    <xf numFmtId="0" fontId="6" fillId="0" borderId="6" xfId="0" applyFont="1" applyBorder="1" applyAlignment="1">
      <alignment horizontal="left"/>
    </xf>
    <xf numFmtId="0" fontId="8" fillId="0" borderId="0" xfId="0" applyFont="1"/>
    <xf numFmtId="0" fontId="4" fillId="0" borderId="4" xfId="0" applyFont="1" applyBorder="1" applyAlignment="1">
      <alignment horizontal="center"/>
    </xf>
    <xf numFmtId="0" fontId="5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2" fontId="6" fillId="0" borderId="8" xfId="0" applyNumberFormat="1" applyFont="1" applyBorder="1"/>
    <xf numFmtId="0" fontId="6" fillId="0" borderId="9" xfId="0" applyFont="1" applyBorder="1"/>
    <xf numFmtId="0" fontId="1" fillId="0" borderId="5" xfId="0" applyFont="1" applyBorder="1" applyAlignment="1">
      <alignment horizontal="right"/>
    </xf>
    <xf numFmtId="0" fontId="0" fillId="0" borderId="2" xfId="0" applyBorder="1"/>
    <xf numFmtId="2" fontId="7" fillId="0" borderId="1" xfId="0" applyNumberFormat="1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2" fontId="7" fillId="0" borderId="4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0" fillId="0" borderId="4" xfId="0" applyBorder="1"/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2" xfId="0" applyNumberFormat="1" applyFont="1" applyBorder="1"/>
    <xf numFmtId="0" fontId="6" fillId="0" borderId="2" xfId="0" applyFont="1" applyBorder="1" applyAlignment="1">
      <alignment wrapText="1"/>
    </xf>
    <xf numFmtId="4" fontId="2" fillId="0" borderId="4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1" fillId="0" borderId="8" xfId="0" applyFont="1" applyBorder="1"/>
    <xf numFmtId="0" fontId="4" fillId="0" borderId="10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4" fontId="15" fillId="0" borderId="1" xfId="0" applyNumberFormat="1" applyFont="1" applyBorder="1"/>
    <xf numFmtId="4" fontId="15" fillId="0" borderId="1" xfId="0" applyNumberFormat="1" applyFont="1" applyFill="1" applyBorder="1"/>
    <xf numFmtId="0" fontId="16" fillId="0" borderId="0" xfId="0" applyFont="1"/>
    <xf numFmtId="0" fontId="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Border="1"/>
    <xf numFmtId="0" fontId="0" fillId="0" borderId="5" xfId="0" applyBorder="1"/>
    <xf numFmtId="0" fontId="1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6" fillId="0" borderId="11" xfId="0" applyFont="1" applyBorder="1"/>
    <xf numFmtId="4" fontId="12" fillId="0" borderId="11" xfId="0" applyNumberFormat="1" applyFont="1" applyBorder="1"/>
    <xf numFmtId="2" fontId="7" fillId="0" borderId="12" xfId="0" applyNumberFormat="1" applyFont="1" applyBorder="1"/>
    <xf numFmtId="0" fontId="5" fillId="0" borderId="6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0" fontId="0" fillId="0" borderId="1" xfId="0" applyBorder="1"/>
    <xf numFmtId="0" fontId="1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4" fontId="11" fillId="0" borderId="3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49" fontId="19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0" fontId="6" fillId="0" borderId="10" xfId="0" applyFont="1" applyBorder="1"/>
    <xf numFmtId="4" fontId="11" fillId="0" borderId="3" xfId="0" applyNumberFormat="1" applyFont="1" applyBorder="1"/>
    <xf numFmtId="0" fontId="7" fillId="0" borderId="14" xfId="0" applyFont="1" applyBorder="1"/>
    <xf numFmtId="4" fontId="5" fillId="2" borderId="3" xfId="0" applyNumberFormat="1" applyFont="1" applyFill="1" applyBorder="1"/>
    <xf numFmtId="0" fontId="2" fillId="0" borderId="0" xfId="0" applyFont="1"/>
    <xf numFmtId="0" fontId="6" fillId="0" borderId="0" xfId="0" applyFont="1" applyFill="1" applyBorder="1"/>
    <xf numFmtId="0" fontId="11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2" fontId="5" fillId="0" borderId="0" xfId="0" applyNumberFormat="1" applyFont="1" applyFill="1" applyBorder="1"/>
    <xf numFmtId="0" fontId="20" fillId="0" borderId="0" xfId="0" applyFont="1"/>
    <xf numFmtId="0" fontId="6" fillId="0" borderId="0" xfId="0" applyFont="1" applyBorder="1"/>
    <xf numFmtId="4" fontId="11" fillId="0" borderId="0" xfId="0" applyNumberFormat="1" applyFont="1" applyBorder="1"/>
    <xf numFmtId="0" fontId="7" fillId="0" borderId="0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77"/>
  <sheetViews>
    <sheetView tabSelected="1" workbookViewId="0">
      <selection activeCell="H12" sqref="H12"/>
    </sheetView>
  </sheetViews>
  <sheetFormatPr defaultRowHeight="15"/>
  <cols>
    <col min="1" max="1" width="7.42578125" customWidth="1"/>
    <col min="2" max="2" width="5.42578125" customWidth="1"/>
    <col min="3" max="3" width="44.85546875" customWidth="1"/>
    <col min="4" max="4" width="7.140625" customWidth="1"/>
    <col min="5" max="5" width="6.42578125" customWidth="1"/>
    <col min="6" max="6" width="17" customWidth="1"/>
    <col min="7" max="7" width="18.85546875" customWidth="1"/>
  </cols>
  <sheetData>
    <row r="1" spans="2:7" ht="13.9" customHeight="1">
      <c r="D1" s="123" t="s">
        <v>56</v>
      </c>
    </row>
    <row r="2" spans="2:7" ht="12" customHeight="1">
      <c r="D2" s="1" t="s">
        <v>72</v>
      </c>
    </row>
    <row r="3" spans="2:7" ht="12" customHeight="1">
      <c r="B3" s="1"/>
      <c r="C3" s="1"/>
      <c r="D3" s="130" t="s">
        <v>0</v>
      </c>
      <c r="E3" s="131"/>
      <c r="F3" s="131"/>
      <c r="G3" s="1"/>
    </row>
    <row r="4" spans="2:7" ht="13.5" customHeight="1">
      <c r="B4" s="1"/>
      <c r="C4" s="1"/>
      <c r="D4" s="118" t="s">
        <v>86</v>
      </c>
      <c r="E4" s="1"/>
      <c r="F4" s="1"/>
      <c r="G4" s="1"/>
    </row>
    <row r="5" spans="2:7" ht="13.5" customHeight="1">
      <c r="B5" s="1"/>
      <c r="C5" s="1"/>
      <c r="D5" s="1" t="s">
        <v>84</v>
      </c>
      <c r="E5" s="1"/>
      <c r="G5" s="1"/>
    </row>
    <row r="6" spans="2:7" ht="13.5" customHeight="1">
      <c r="B6" s="1"/>
      <c r="C6" s="1"/>
      <c r="D6" s="83" t="s">
        <v>1</v>
      </c>
      <c r="E6" s="1"/>
      <c r="G6" s="1"/>
    </row>
    <row r="7" spans="2:7" ht="13.5" customHeight="1">
      <c r="B7" s="1"/>
      <c r="C7" s="1"/>
      <c r="D7" s="24"/>
      <c r="E7" s="84"/>
      <c r="F7" s="85" t="s">
        <v>63</v>
      </c>
      <c r="G7" s="1"/>
    </row>
    <row r="8" spans="2:7" ht="10.15" customHeight="1">
      <c r="B8" s="1"/>
      <c r="C8" s="1"/>
      <c r="D8" s="83"/>
      <c r="E8" s="112"/>
      <c r="F8" s="85"/>
      <c r="G8" s="1"/>
    </row>
    <row r="9" spans="2:7">
      <c r="B9" s="2" t="s">
        <v>2</v>
      </c>
      <c r="D9" s="1"/>
      <c r="E9" s="1"/>
      <c r="F9" s="1"/>
      <c r="G9" s="1"/>
    </row>
    <row r="10" spans="2:7">
      <c r="B10" s="3" t="s">
        <v>71</v>
      </c>
      <c r="D10" s="1"/>
      <c r="E10" s="1"/>
      <c r="F10" s="1"/>
      <c r="G10" s="1"/>
    </row>
    <row r="11" spans="2:7" ht="6" customHeight="1">
      <c r="B11" s="1"/>
      <c r="C11" s="1"/>
      <c r="D11" s="1"/>
      <c r="E11" s="1"/>
      <c r="F11" s="1"/>
      <c r="G11" s="1"/>
    </row>
    <row r="12" spans="2:7" ht="32.25" thickBot="1">
      <c r="B12" s="60" t="s">
        <v>3</v>
      </c>
      <c r="C12" s="60" t="s">
        <v>4</v>
      </c>
      <c r="D12" s="60" t="s">
        <v>51</v>
      </c>
      <c r="E12" s="60" t="s">
        <v>5</v>
      </c>
      <c r="F12" s="60" t="s">
        <v>85</v>
      </c>
      <c r="G12" s="60" t="s">
        <v>6</v>
      </c>
    </row>
    <row r="13" spans="2:7" ht="16.5" thickBot="1">
      <c r="B13" s="63">
        <v>28</v>
      </c>
      <c r="C13" s="45" t="s">
        <v>7</v>
      </c>
      <c r="D13" s="31"/>
      <c r="E13" s="31"/>
      <c r="F13" s="58"/>
      <c r="G13" s="59"/>
    </row>
    <row r="14" spans="2:7" ht="15.75">
      <c r="B14" s="61"/>
      <c r="C14" s="13" t="s">
        <v>30</v>
      </c>
      <c r="D14" s="12" t="s">
        <v>8</v>
      </c>
      <c r="E14" s="12">
        <v>4</v>
      </c>
      <c r="F14" s="51">
        <f>E14*H14</f>
        <v>0</v>
      </c>
      <c r="G14" s="17"/>
    </row>
    <row r="15" spans="2:7" ht="15.75">
      <c r="B15" s="6"/>
      <c r="C15" s="4" t="s">
        <v>9</v>
      </c>
      <c r="D15" s="7" t="s">
        <v>8</v>
      </c>
      <c r="E15" s="7">
        <v>4</v>
      </c>
      <c r="F15" s="50">
        <f t="shared" ref="F15:F22" si="0">E15*H15</f>
        <v>0</v>
      </c>
      <c r="G15" s="8"/>
    </row>
    <row r="16" spans="2:7" ht="15.75">
      <c r="B16" s="6"/>
      <c r="C16" s="4" t="s">
        <v>10</v>
      </c>
      <c r="D16" s="7" t="s">
        <v>8</v>
      </c>
      <c r="E16" s="7">
        <v>13</v>
      </c>
      <c r="F16" s="50">
        <v>2810</v>
      </c>
      <c r="G16" s="8"/>
    </row>
    <row r="17" spans="2:7" ht="15.75">
      <c r="B17" s="6"/>
      <c r="C17" s="27" t="s">
        <v>32</v>
      </c>
      <c r="D17" s="7" t="s">
        <v>8</v>
      </c>
      <c r="E17" s="7">
        <v>5</v>
      </c>
      <c r="F17" s="50">
        <f t="shared" si="0"/>
        <v>0</v>
      </c>
      <c r="G17" s="8"/>
    </row>
    <row r="18" spans="2:7" ht="15.75">
      <c r="B18" s="7"/>
      <c r="C18" s="9" t="s">
        <v>11</v>
      </c>
      <c r="D18" s="10" t="s">
        <v>8</v>
      </c>
      <c r="E18" s="10">
        <v>40</v>
      </c>
      <c r="F18" s="50">
        <f t="shared" si="0"/>
        <v>0</v>
      </c>
      <c r="G18" s="8"/>
    </row>
    <row r="19" spans="2:7" ht="15.75">
      <c r="B19" s="7"/>
      <c r="C19" s="4" t="s">
        <v>12</v>
      </c>
      <c r="D19" s="7" t="s">
        <v>8</v>
      </c>
      <c r="E19" s="7">
        <v>30</v>
      </c>
      <c r="F19" s="50">
        <f t="shared" si="0"/>
        <v>0</v>
      </c>
      <c r="G19" s="8"/>
    </row>
    <row r="20" spans="2:7" ht="15.75">
      <c r="B20" s="7"/>
      <c r="C20" s="4" t="s">
        <v>31</v>
      </c>
      <c r="D20" s="64" t="s">
        <v>52</v>
      </c>
      <c r="E20" s="48"/>
      <c r="F20" s="50">
        <v>40000</v>
      </c>
      <c r="G20" s="8"/>
    </row>
    <row r="21" spans="2:7" ht="15.75">
      <c r="B21" s="7"/>
      <c r="C21" s="26" t="s">
        <v>65</v>
      </c>
      <c r="D21" s="64" t="s">
        <v>16</v>
      </c>
      <c r="E21" s="49">
        <v>20</v>
      </c>
      <c r="F21" s="50">
        <v>2700</v>
      </c>
      <c r="G21" s="8"/>
    </row>
    <row r="22" spans="2:7" ht="15.75">
      <c r="B22" s="7"/>
      <c r="C22" s="4" t="s">
        <v>38</v>
      </c>
      <c r="D22" s="48" t="s">
        <v>8</v>
      </c>
      <c r="E22" s="48">
        <v>3</v>
      </c>
      <c r="F22" s="50">
        <f t="shared" si="0"/>
        <v>0</v>
      </c>
      <c r="G22" s="8"/>
    </row>
    <row r="23" spans="2:7" ht="15.75">
      <c r="B23" s="10"/>
      <c r="C23" s="4" t="s">
        <v>79</v>
      </c>
      <c r="D23" s="48" t="s">
        <v>8</v>
      </c>
      <c r="E23" s="48">
        <v>10</v>
      </c>
      <c r="F23" s="50">
        <v>2700</v>
      </c>
      <c r="G23" s="8"/>
    </row>
    <row r="24" spans="2:7" ht="15.75">
      <c r="B24" s="10"/>
      <c r="C24" s="109" t="s">
        <v>69</v>
      </c>
      <c r="D24" s="110" t="s">
        <v>8</v>
      </c>
      <c r="E24" s="110">
        <v>1</v>
      </c>
      <c r="F24" s="111">
        <v>830000</v>
      </c>
      <c r="G24" s="8"/>
    </row>
    <row r="25" spans="2:7" ht="19.5" thickBot="1">
      <c r="B25" s="10"/>
      <c r="C25" s="91" t="s">
        <v>13</v>
      </c>
      <c r="D25" s="86"/>
      <c r="E25" s="26"/>
      <c r="F25" s="93">
        <f>SUM(F14:F24)</f>
        <v>878210</v>
      </c>
      <c r="G25" s="94"/>
    </row>
    <row r="26" spans="2:7" ht="19.5" thickBot="1">
      <c r="B26" s="38">
        <v>11</v>
      </c>
      <c r="C26" s="43" t="s">
        <v>40</v>
      </c>
      <c r="D26" s="44"/>
      <c r="E26" s="45"/>
      <c r="F26" s="46"/>
      <c r="G26" s="47"/>
    </row>
    <row r="27" spans="2:7" ht="15.75">
      <c r="B27" s="12"/>
      <c r="C27" s="13" t="s">
        <v>66</v>
      </c>
      <c r="D27" s="41" t="s">
        <v>8</v>
      </c>
      <c r="E27" s="96">
        <v>10</v>
      </c>
      <c r="F27" s="51">
        <v>3500</v>
      </c>
      <c r="G27" s="39"/>
    </row>
    <row r="28" spans="2:7" ht="15.75">
      <c r="B28" s="7"/>
      <c r="C28" s="4" t="s">
        <v>64</v>
      </c>
      <c r="D28" s="7" t="s">
        <v>16</v>
      </c>
      <c r="E28" s="7">
        <v>100</v>
      </c>
      <c r="F28" s="50">
        <v>1800</v>
      </c>
      <c r="G28" s="36"/>
    </row>
    <row r="29" spans="2:7" ht="15.75">
      <c r="B29" s="10"/>
      <c r="C29" s="4" t="s">
        <v>76</v>
      </c>
      <c r="D29" s="7" t="s">
        <v>8</v>
      </c>
      <c r="E29" s="7">
        <v>9</v>
      </c>
      <c r="F29" s="50">
        <v>8010</v>
      </c>
      <c r="G29" s="36"/>
    </row>
    <row r="30" spans="2:7" ht="15.75">
      <c r="B30" s="10"/>
      <c r="C30" s="4" t="s">
        <v>73</v>
      </c>
      <c r="D30" s="7" t="s">
        <v>8</v>
      </c>
      <c r="E30" s="7">
        <v>10</v>
      </c>
      <c r="F30" s="50">
        <v>5100</v>
      </c>
      <c r="G30" s="36"/>
    </row>
    <row r="31" spans="2:7" ht="15.75">
      <c r="B31" s="10"/>
      <c r="C31" s="4" t="s">
        <v>78</v>
      </c>
      <c r="D31" s="7" t="s">
        <v>8</v>
      </c>
      <c r="E31" s="7">
        <v>12</v>
      </c>
      <c r="F31" s="50">
        <v>31200</v>
      </c>
      <c r="G31" s="36"/>
    </row>
    <row r="32" spans="2:7" ht="15.75">
      <c r="B32" s="10"/>
      <c r="C32" s="4" t="s">
        <v>75</v>
      </c>
      <c r="D32" s="7" t="s">
        <v>8</v>
      </c>
      <c r="E32" s="7">
        <v>4</v>
      </c>
      <c r="F32" s="50">
        <v>1200</v>
      </c>
      <c r="G32" s="36"/>
    </row>
    <row r="33" spans="2:7" ht="15.75">
      <c r="B33" s="10"/>
      <c r="C33" s="4" t="s">
        <v>67</v>
      </c>
      <c r="D33" s="7" t="s">
        <v>8</v>
      </c>
      <c r="E33" s="7">
        <v>3</v>
      </c>
      <c r="F33" s="50">
        <v>5800</v>
      </c>
      <c r="G33" s="36"/>
    </row>
    <row r="34" spans="2:7" ht="15.75">
      <c r="B34" s="10"/>
      <c r="C34" s="4" t="s">
        <v>77</v>
      </c>
      <c r="D34" s="7" t="s">
        <v>8</v>
      </c>
      <c r="E34" s="7">
        <v>4</v>
      </c>
      <c r="F34" s="50">
        <v>56800</v>
      </c>
      <c r="G34" s="108"/>
    </row>
    <row r="35" spans="2:7" ht="15.75">
      <c r="B35" s="10"/>
      <c r="C35" s="4" t="s">
        <v>42</v>
      </c>
      <c r="D35" s="7"/>
      <c r="E35" s="7"/>
      <c r="F35" s="50">
        <v>5000</v>
      </c>
      <c r="G35" s="36"/>
    </row>
    <row r="36" spans="2:7" ht="15.75">
      <c r="B36" s="10"/>
      <c r="C36" s="4" t="s">
        <v>74</v>
      </c>
      <c r="D36" s="7" t="s">
        <v>8</v>
      </c>
      <c r="E36" s="7">
        <v>3</v>
      </c>
      <c r="F36" s="50">
        <v>5400</v>
      </c>
      <c r="G36" s="36"/>
    </row>
    <row r="37" spans="2:7" ht="19.5" thickBot="1">
      <c r="B37" s="10"/>
      <c r="C37" s="91" t="s">
        <v>13</v>
      </c>
      <c r="D37" s="86"/>
      <c r="E37" s="26"/>
      <c r="F37" s="93">
        <f>SUM(F27:F36)</f>
        <v>123810</v>
      </c>
      <c r="G37" s="94"/>
    </row>
    <row r="38" spans="2:7" ht="19.5" thickBot="1">
      <c r="B38" s="38">
        <v>10</v>
      </c>
      <c r="C38" s="43" t="s">
        <v>41</v>
      </c>
      <c r="D38" s="44"/>
      <c r="E38" s="45"/>
      <c r="F38" s="46"/>
      <c r="G38" s="47"/>
    </row>
    <row r="39" spans="2:7" ht="15.75">
      <c r="B39" s="12"/>
      <c r="C39" s="13" t="s">
        <v>39</v>
      </c>
      <c r="D39" s="41" t="s">
        <v>8</v>
      </c>
      <c r="E39" s="97">
        <v>10</v>
      </c>
      <c r="F39" s="51">
        <f t="shared" ref="F39:F41" si="1">E39*H39</f>
        <v>0</v>
      </c>
      <c r="G39" s="39"/>
    </row>
    <row r="40" spans="2:7" ht="15.75">
      <c r="B40" s="10"/>
      <c r="C40" s="9" t="s">
        <v>43</v>
      </c>
      <c r="D40" s="35" t="s">
        <v>54</v>
      </c>
      <c r="E40" s="98">
        <v>100</v>
      </c>
      <c r="F40" s="50">
        <f t="shared" si="1"/>
        <v>0</v>
      </c>
      <c r="G40" s="37"/>
    </row>
    <row r="41" spans="2:7" ht="15.75">
      <c r="B41" s="10"/>
      <c r="C41" s="9" t="s">
        <v>44</v>
      </c>
      <c r="D41" s="35" t="s">
        <v>54</v>
      </c>
      <c r="E41" s="98">
        <v>100</v>
      </c>
      <c r="F41" s="50">
        <f t="shared" si="1"/>
        <v>0</v>
      </c>
      <c r="G41" s="37"/>
    </row>
    <row r="42" spans="2:7" ht="15.75">
      <c r="B42" s="10"/>
      <c r="C42" s="9" t="s">
        <v>53</v>
      </c>
      <c r="D42" s="35" t="s">
        <v>55</v>
      </c>
      <c r="E42" s="98">
        <v>1000</v>
      </c>
      <c r="F42" s="50">
        <f>E42*H42</f>
        <v>0</v>
      </c>
      <c r="G42" s="37"/>
    </row>
    <row r="43" spans="2:7" ht="15.75">
      <c r="B43" s="10"/>
      <c r="C43" s="4" t="s">
        <v>45</v>
      </c>
      <c r="D43" s="95" t="s">
        <v>8</v>
      </c>
      <c r="E43" s="48">
        <v>9</v>
      </c>
      <c r="F43" s="50">
        <f>E43*H43</f>
        <v>0</v>
      </c>
      <c r="G43" s="36"/>
    </row>
    <row r="44" spans="2:7" ht="15.75">
      <c r="B44" s="10"/>
      <c r="C44" s="4" t="s">
        <v>80</v>
      </c>
      <c r="D44" s="95" t="s">
        <v>8</v>
      </c>
      <c r="E44" s="48">
        <v>1</v>
      </c>
      <c r="F44" s="50">
        <v>2300</v>
      </c>
      <c r="G44" s="36"/>
    </row>
    <row r="45" spans="2:7" ht="15.75">
      <c r="B45" s="10"/>
      <c r="C45" s="4"/>
      <c r="D45" s="95"/>
      <c r="E45" s="95"/>
      <c r="F45" s="50"/>
      <c r="G45" s="36"/>
    </row>
    <row r="46" spans="2:7" ht="19.5" thickBot="1">
      <c r="B46" s="10"/>
      <c r="C46" s="91" t="s">
        <v>13</v>
      </c>
      <c r="D46" s="86"/>
      <c r="E46" s="26"/>
      <c r="F46" s="93">
        <f>SUM(F39:F45)</f>
        <v>2300</v>
      </c>
      <c r="G46" s="94"/>
    </row>
    <row r="47" spans="2:7" ht="16.5" thickBot="1">
      <c r="B47" s="38">
        <v>8</v>
      </c>
      <c r="C47" s="45" t="s">
        <v>14</v>
      </c>
      <c r="D47" s="30"/>
      <c r="E47" s="31"/>
      <c r="F47" s="58"/>
      <c r="G47" s="59"/>
    </row>
    <row r="48" spans="2:7" ht="15.75">
      <c r="B48" s="12"/>
      <c r="C48" s="13" t="s">
        <v>33</v>
      </c>
      <c r="D48" s="12" t="s">
        <v>8</v>
      </c>
      <c r="E48" s="12">
        <v>4</v>
      </c>
      <c r="F48" s="51">
        <v>255</v>
      </c>
      <c r="G48" s="14"/>
    </row>
    <row r="49" spans="2:7" ht="15.75">
      <c r="B49" s="7"/>
      <c r="C49" s="4" t="s">
        <v>34</v>
      </c>
      <c r="D49" s="7" t="s">
        <v>8</v>
      </c>
      <c r="E49" s="7">
        <v>4</v>
      </c>
      <c r="F49" s="50">
        <v>390</v>
      </c>
      <c r="G49" s="5"/>
    </row>
    <row r="50" spans="2:7" ht="15.75">
      <c r="B50" s="7"/>
      <c r="C50" s="4" t="s">
        <v>15</v>
      </c>
      <c r="D50" s="7" t="s">
        <v>16</v>
      </c>
      <c r="E50" s="7">
        <v>50</v>
      </c>
      <c r="F50" s="50">
        <f>E50*H50</f>
        <v>0</v>
      </c>
      <c r="G50" s="5"/>
    </row>
    <row r="51" spans="2:7" ht="15.75">
      <c r="B51" s="7"/>
      <c r="C51" s="9" t="s">
        <v>17</v>
      </c>
      <c r="D51" s="10" t="s">
        <v>8</v>
      </c>
      <c r="E51" s="10">
        <v>5</v>
      </c>
      <c r="F51" s="92">
        <f t="shared" ref="F51" si="2">E51*H51</f>
        <v>0</v>
      </c>
      <c r="G51" s="11"/>
    </row>
    <row r="52" spans="2:7" ht="15.75">
      <c r="B52" s="10"/>
      <c r="C52" s="4" t="s">
        <v>81</v>
      </c>
      <c r="D52" s="7" t="s">
        <v>8</v>
      </c>
      <c r="E52" s="7">
        <v>30</v>
      </c>
      <c r="F52" s="50">
        <v>4890</v>
      </c>
      <c r="G52" s="5"/>
    </row>
    <row r="53" spans="2:7" ht="16.5" thickBot="1">
      <c r="B53" s="10"/>
      <c r="C53" s="4" t="s">
        <v>82</v>
      </c>
      <c r="D53" s="7" t="s">
        <v>8</v>
      </c>
      <c r="E53" s="7">
        <v>30</v>
      </c>
      <c r="F53" s="50">
        <v>21900</v>
      </c>
      <c r="G53" s="5"/>
    </row>
    <row r="54" spans="2:7" ht="19.5" thickBot="1">
      <c r="B54" s="102"/>
      <c r="C54" s="103" t="s">
        <v>13</v>
      </c>
      <c r="D54" s="104"/>
      <c r="E54" s="105"/>
      <c r="F54" s="106">
        <f>SUM(F48:F53)</f>
        <v>27435</v>
      </c>
      <c r="G54" s="107"/>
    </row>
    <row r="55" spans="2:7" ht="16.5" thickBot="1">
      <c r="B55" s="42">
        <v>12</v>
      </c>
      <c r="C55" s="132" t="s">
        <v>36</v>
      </c>
      <c r="D55" s="133"/>
      <c r="E55" s="133"/>
      <c r="F55" s="133"/>
      <c r="G55" s="134"/>
    </row>
    <row r="56" spans="2:7" ht="15.75">
      <c r="B56" s="17"/>
      <c r="C56" s="13" t="s">
        <v>19</v>
      </c>
      <c r="D56" s="12" t="s">
        <v>18</v>
      </c>
      <c r="E56" s="12">
        <v>2</v>
      </c>
      <c r="F56" s="56">
        <v>1020</v>
      </c>
      <c r="G56" s="14"/>
    </row>
    <row r="57" spans="2:7" ht="15.75">
      <c r="B57" s="8"/>
      <c r="C57" s="4" t="s">
        <v>37</v>
      </c>
      <c r="D57" s="7"/>
      <c r="E57" s="7"/>
      <c r="F57" s="52">
        <v>6500</v>
      </c>
      <c r="G57" s="5"/>
    </row>
    <row r="58" spans="2:7" ht="15.75">
      <c r="B58" s="19"/>
      <c r="C58" s="4" t="s">
        <v>83</v>
      </c>
      <c r="D58" s="7" t="s">
        <v>8</v>
      </c>
      <c r="E58" s="7">
        <v>1</v>
      </c>
      <c r="F58" s="52">
        <v>12700</v>
      </c>
      <c r="G58" s="5"/>
    </row>
    <row r="59" spans="2:7" ht="16.5" thickBot="1">
      <c r="B59" s="19"/>
      <c r="C59" s="9" t="s">
        <v>68</v>
      </c>
      <c r="D59" s="10" t="s">
        <v>8</v>
      </c>
      <c r="E59" s="10">
        <v>1</v>
      </c>
      <c r="F59" s="113">
        <v>22000</v>
      </c>
      <c r="G59" s="11"/>
    </row>
    <row r="60" spans="2:7" ht="19.5" thickBot="1">
      <c r="B60" s="114"/>
      <c r="C60" s="103" t="s">
        <v>13</v>
      </c>
      <c r="D60" s="104"/>
      <c r="E60" s="105"/>
      <c r="F60" s="115">
        <f>SUM(F56:F59)</f>
        <v>42220</v>
      </c>
      <c r="G60" s="116"/>
    </row>
    <row r="61" spans="2:7" ht="19.5" thickBot="1">
      <c r="B61" s="124"/>
      <c r="C61" s="100"/>
      <c r="D61" s="99"/>
      <c r="E61" s="101"/>
      <c r="F61" s="125"/>
      <c r="G61" s="126"/>
    </row>
    <row r="62" spans="2:7" ht="32.25" thickBot="1">
      <c r="B62" s="127" t="s">
        <v>3</v>
      </c>
      <c r="C62" s="128" t="s">
        <v>4</v>
      </c>
      <c r="D62" s="128" t="s">
        <v>51</v>
      </c>
      <c r="E62" s="128" t="s">
        <v>5</v>
      </c>
      <c r="F62" s="128" t="s">
        <v>70</v>
      </c>
      <c r="G62" s="129" t="s">
        <v>6</v>
      </c>
    </row>
    <row r="63" spans="2:7" ht="15.75" customHeight="1" thickBot="1">
      <c r="B63" s="29"/>
      <c r="C63" s="62" t="s">
        <v>20</v>
      </c>
      <c r="D63" s="30"/>
      <c r="E63" s="31"/>
      <c r="F63" s="32"/>
      <c r="G63" s="33"/>
    </row>
    <row r="64" spans="2:7" ht="15.75">
      <c r="B64" s="28">
        <v>27</v>
      </c>
      <c r="C64" s="15" t="s">
        <v>21</v>
      </c>
      <c r="D64" s="12"/>
      <c r="E64" s="13"/>
      <c r="F64" s="16"/>
      <c r="G64" s="17"/>
    </row>
    <row r="65" spans="2:7" ht="16.5" customHeight="1">
      <c r="B65" s="7"/>
      <c r="C65" s="18" t="s">
        <v>22</v>
      </c>
      <c r="D65" s="7" t="s">
        <v>23</v>
      </c>
      <c r="E65" s="7">
        <v>3</v>
      </c>
      <c r="F65" s="53">
        <v>14000</v>
      </c>
      <c r="G65" s="8"/>
    </row>
    <row r="66" spans="2:7" ht="15.75">
      <c r="B66" s="7"/>
      <c r="C66" s="4" t="s">
        <v>35</v>
      </c>
      <c r="D66" s="7" t="s">
        <v>8</v>
      </c>
      <c r="E66" s="7">
        <v>3</v>
      </c>
      <c r="F66" s="53">
        <v>1200</v>
      </c>
      <c r="G66" s="8"/>
    </row>
    <row r="67" spans="2:7" ht="15.75">
      <c r="B67" s="8"/>
      <c r="C67" s="8" t="s">
        <v>24</v>
      </c>
      <c r="D67" s="7" t="s">
        <v>23</v>
      </c>
      <c r="E67" s="7"/>
      <c r="F67" s="53">
        <v>6000</v>
      </c>
      <c r="G67" s="8"/>
    </row>
    <row r="68" spans="2:7" ht="17.25" customHeight="1">
      <c r="B68" s="8"/>
      <c r="C68" s="18" t="s">
        <v>25</v>
      </c>
      <c r="D68" s="7" t="s">
        <v>8</v>
      </c>
      <c r="E68" s="7">
        <v>3</v>
      </c>
      <c r="F68" s="53">
        <v>36000</v>
      </c>
      <c r="G68" s="8"/>
    </row>
    <row r="69" spans="2:7" ht="15.75">
      <c r="B69" s="8"/>
      <c r="C69" s="55" t="s">
        <v>49</v>
      </c>
      <c r="D69" s="10" t="s">
        <v>8</v>
      </c>
      <c r="E69" s="10">
        <v>2</v>
      </c>
      <c r="F69" s="54">
        <v>7400</v>
      </c>
      <c r="G69" s="8"/>
    </row>
    <row r="70" spans="2:7" ht="15.75" customHeight="1">
      <c r="B70" s="8"/>
      <c r="C70" s="55" t="s">
        <v>50</v>
      </c>
      <c r="D70" s="10" t="s">
        <v>8</v>
      </c>
      <c r="E70" s="10">
        <v>2</v>
      </c>
      <c r="F70" s="54">
        <v>15400</v>
      </c>
      <c r="G70" s="8"/>
    </row>
    <row r="71" spans="2:7" ht="31.5">
      <c r="B71" s="8"/>
      <c r="C71" s="18" t="s">
        <v>48</v>
      </c>
      <c r="D71" s="7"/>
      <c r="E71" s="4"/>
      <c r="F71" s="53">
        <v>10000</v>
      </c>
      <c r="G71" s="8"/>
    </row>
    <row r="72" spans="2:7" ht="16.5" customHeight="1" thickBot="1">
      <c r="B72" s="8"/>
      <c r="C72" s="87" t="s">
        <v>13</v>
      </c>
      <c r="D72" s="88"/>
      <c r="E72" s="88"/>
      <c r="F72" s="89">
        <f>SUM(F65:F71)</f>
        <v>90000</v>
      </c>
      <c r="G72" s="90"/>
    </row>
    <row r="73" spans="2:7" ht="26.25" customHeight="1" thickBot="1">
      <c r="B73" s="25"/>
      <c r="C73" s="57" t="s">
        <v>26</v>
      </c>
      <c r="D73" s="20"/>
      <c r="E73" s="20"/>
      <c r="F73" s="117">
        <f>F72+F60+F54+F46+F37+F25</f>
        <v>1163975</v>
      </c>
      <c r="G73" s="21"/>
    </row>
    <row r="74" spans="2:7" ht="26.25" customHeight="1">
      <c r="B74" s="119"/>
      <c r="C74" s="120"/>
      <c r="D74" s="119"/>
      <c r="E74" s="119"/>
      <c r="F74" s="121"/>
      <c r="G74" s="122"/>
    </row>
    <row r="75" spans="2:7" ht="16.5" customHeight="1">
      <c r="B75" s="22"/>
      <c r="C75" s="23" t="s">
        <v>27</v>
      </c>
      <c r="D75" s="23"/>
      <c r="E75" s="23"/>
      <c r="F75" s="22"/>
      <c r="G75" s="22"/>
    </row>
    <row r="76" spans="2:7" ht="16.5" customHeight="1">
      <c r="B76" s="22"/>
      <c r="C76" s="1" t="s">
        <v>46</v>
      </c>
      <c r="D76" s="34"/>
      <c r="E76" s="24"/>
      <c r="F76" s="1" t="s">
        <v>47</v>
      </c>
      <c r="G76" s="22"/>
    </row>
    <row r="77" spans="2:7" ht="18.75" customHeight="1">
      <c r="B77" s="1"/>
      <c r="C77" s="1" t="s">
        <v>28</v>
      </c>
      <c r="D77" s="34"/>
      <c r="E77" s="24"/>
      <c r="F77" s="1" t="s">
        <v>29</v>
      </c>
      <c r="G77" s="1"/>
    </row>
  </sheetData>
  <sortState ref="C27:F35">
    <sortCondition ref="C26"/>
  </sortState>
  <mergeCells count="2">
    <mergeCell ref="D3:F3"/>
    <mergeCell ref="C55:G55"/>
  </mergeCells>
  <pageMargins left="0.55118110236220474" right="0.51181102362204722" top="0.15748031496062992" bottom="0.31496062992125984" header="0.39370078740157483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4" sqref="B4"/>
    </sheetView>
  </sheetViews>
  <sheetFormatPr defaultRowHeight="15"/>
  <cols>
    <col min="1" max="1" width="3.5703125" customWidth="1"/>
    <col min="2" max="2" width="41.7109375" customWidth="1"/>
    <col min="3" max="3" width="10.5703125" customWidth="1"/>
    <col min="4" max="5" width="17.42578125" customWidth="1"/>
  </cols>
  <sheetData>
    <row r="1" spans="1:5">
      <c r="A1" t="s">
        <v>60</v>
      </c>
    </row>
    <row r="3" spans="1:5" ht="20.25">
      <c r="B3" s="79" t="s">
        <v>62</v>
      </c>
    </row>
    <row r="5" spans="1:5" ht="36" customHeight="1">
      <c r="B5" s="65" t="s">
        <v>4</v>
      </c>
      <c r="C5" s="74" t="s">
        <v>57</v>
      </c>
      <c r="D5" s="81" t="s">
        <v>58</v>
      </c>
      <c r="E5" s="80" t="s">
        <v>59</v>
      </c>
    </row>
    <row r="6" spans="1:5" ht="20.25">
      <c r="B6" s="66" t="s">
        <v>30</v>
      </c>
      <c r="C6" s="67" t="s">
        <v>8</v>
      </c>
      <c r="D6" s="77">
        <v>2500</v>
      </c>
      <c r="E6" s="75">
        <v>4</v>
      </c>
    </row>
    <row r="7" spans="1:5" ht="20.25">
      <c r="B7" s="40" t="s">
        <v>9</v>
      </c>
      <c r="C7" s="68" t="s">
        <v>8</v>
      </c>
      <c r="D7" s="77">
        <v>3250</v>
      </c>
      <c r="E7" s="75">
        <v>4</v>
      </c>
    </row>
    <row r="8" spans="1:5" ht="20.25">
      <c r="B8" s="40" t="s">
        <v>38</v>
      </c>
      <c r="C8" s="69" t="s">
        <v>8</v>
      </c>
      <c r="D8" s="77">
        <v>1040</v>
      </c>
      <c r="E8" s="75">
        <v>3</v>
      </c>
    </row>
    <row r="9" spans="1:5" ht="20.25">
      <c r="B9" s="40" t="s">
        <v>45</v>
      </c>
      <c r="C9" s="68" t="s">
        <v>8</v>
      </c>
      <c r="D9" s="77">
        <v>4500</v>
      </c>
      <c r="E9" s="75">
        <v>2</v>
      </c>
    </row>
    <row r="10" spans="1:5" ht="20.25">
      <c r="B10" s="70" t="s">
        <v>43</v>
      </c>
      <c r="C10" s="71" t="s">
        <v>54</v>
      </c>
      <c r="D10" s="77">
        <v>123</v>
      </c>
      <c r="E10" s="75">
        <v>100</v>
      </c>
    </row>
    <row r="11" spans="1:5" ht="20.25">
      <c r="B11" s="40" t="s">
        <v>44</v>
      </c>
      <c r="C11" s="68" t="s">
        <v>54</v>
      </c>
      <c r="D11" s="77">
        <v>160</v>
      </c>
      <c r="E11" s="75">
        <v>100</v>
      </c>
    </row>
    <row r="12" spans="1:5" ht="20.25">
      <c r="B12" s="40" t="s">
        <v>53</v>
      </c>
      <c r="C12" s="68" t="s">
        <v>55</v>
      </c>
      <c r="D12" s="77">
        <v>62</v>
      </c>
      <c r="E12" s="76">
        <v>1000</v>
      </c>
    </row>
    <row r="13" spans="1:5" ht="37.5">
      <c r="B13" s="72" t="s">
        <v>25</v>
      </c>
      <c r="C13" s="68" t="s">
        <v>8</v>
      </c>
      <c r="D13" s="78">
        <v>12000</v>
      </c>
      <c r="E13" s="75">
        <v>3</v>
      </c>
    </row>
    <row r="14" spans="1:5" ht="20.25">
      <c r="B14" s="73" t="s">
        <v>49</v>
      </c>
      <c r="C14" s="71" t="s">
        <v>8</v>
      </c>
      <c r="D14" s="78">
        <v>3700</v>
      </c>
      <c r="E14" s="75">
        <v>2</v>
      </c>
    </row>
    <row r="15" spans="1:5" ht="37.5">
      <c r="B15" s="72" t="s">
        <v>50</v>
      </c>
      <c r="C15" s="68" t="s">
        <v>8</v>
      </c>
      <c r="D15" s="78">
        <v>7700</v>
      </c>
      <c r="E15" s="75">
        <v>2</v>
      </c>
    </row>
    <row r="17" spans="4:4">
      <c r="D17" s="82" t="s">
        <v>61</v>
      </c>
    </row>
  </sheetData>
  <pageMargins left="0.3" right="0.49" top="0.4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2024-07-10T09:14:35Z</dcterms:modified>
</cp:coreProperties>
</file>